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<sst xmlns="http://schemas.openxmlformats.org/spreadsheetml/2006/main" count="68" uniqueCount="37">
  <si>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</si>
  <si>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</si>
  <si>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</si>
  <si>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</si>
  <si>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</si>
  <si>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</si>
  <si>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</si>
  <si>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</si>
  <si>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</si>
  <si>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</si>
  <si>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</si>
  <si>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</si>
  <si>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2021</t>
  </si>
  <si>
    <t>1130</t>
  </si>
  <si>
    <t>S</t>
  </si>
  <si>
    <t>20214E26048</t>
  </si>
  <si>
    <t>V3-22965</t>
  </si>
  <si>
    <t>77-SP</t>
  </si>
  <si>
    <t>26C</t>
  </si>
  <si>
    <t>N</t>
  </si>
  <si>
    <t>03-PA/2021</t>
  </si>
  <si>
    <t>1021258076</t>
  </si>
  <si>
    <t>444</t>
  </si>
  <si>
    <t>E11</t>
  </si>
  <si>
    <t>1010721994</t>
  </si>
  <si>
    <t>6175/PA</t>
  </si>
  <si>
    <t>21PAS0015096</t>
  </si>
  <si>
    <t>498/E</t>
  </si>
  <si>
    <t>21110</t>
  </si>
  <si>
    <t>21112</t>
  </si>
  <si>
    <t>112-SP</t>
  </si>
  <si>
    <t>1437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</si>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</sst>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3" t="s">
        <v>13</v>
      </c>
      <c r="C2" s="4">
        <v>44469</v>
      </c>
      <c r="D2" s="5">
        <v>101.46</v>
      </c>
      <c r="E2" s="5">
        <v>22.32</v>
      </c>
      <c r="F2" s="5">
        <v>0</v>
      </c>
      <c r="G2" s="4">
        <v>44474</v>
      </c>
      <c r="H2" s="4">
        <v>44477</v>
      </c>
      <c r="I2" s="3">
        <v>3</v>
      </c>
      <c r="J2" s="3" t="s">
        <v>14</v>
      </c>
      <c r="K2" s="5">
        <f aca="true" t="shared" si="0" ref="K2:K18">IF(J2="N",SUM(D2,E2,F2),SUM(D2,F2))</f>
        <v>101.46</v>
      </c>
      <c r="L2" s="5">
        <f aca="true" t="shared" si="1" ref="L2:L18">PRODUCT(I2,K2)</f>
        <v>304.38</v>
      </c>
    </row>
    <row r="3" spans="1:12" ht="12.75">
      <c r="A3" s="2" t="s">
        <v>12</v>
      </c>
      <c r="B3" s="3" t="s">
        <v>15</v>
      </c>
      <c r="C3" s="4">
        <v>44470</v>
      </c>
      <c r="D3" s="5">
        <v>718.5</v>
      </c>
      <c r="E3" s="5">
        <v>149.79</v>
      </c>
      <c r="F3" s="5">
        <v>0</v>
      </c>
      <c r="G3" s="4">
        <v>44500</v>
      </c>
      <c r="H3" s="4">
        <v>44477</v>
      </c>
      <c r="I3" s="3">
        <v>-23</v>
      </c>
      <c r="J3" s="3" t="s">
        <v>14</v>
      </c>
      <c r="K3" s="5">
        <f t="shared" si="0"/>
        <v>718.5</v>
      </c>
      <c r="L3" s="5">
        <f t="shared" si="1"/>
        <v>-16525.5</v>
      </c>
    </row>
    <row r="4" spans="1:12" ht="12.75">
      <c r="A4" s="2" t="s">
        <v>12</v>
      </c>
      <c r="B4" s="3" t="s">
        <v>16</v>
      </c>
      <c r="C4" s="4">
        <v>44474</v>
      </c>
      <c r="D4" s="5">
        <v>1424.45</v>
      </c>
      <c r="E4" s="5">
        <v>313.38</v>
      </c>
      <c r="F4" s="5">
        <v>0</v>
      </c>
      <c r="G4" s="4">
        <v>44506</v>
      </c>
      <c r="H4" s="4">
        <v>44481</v>
      </c>
      <c r="I4" s="3">
        <v>-25</v>
      </c>
      <c r="J4" s="3" t="s">
        <v>14</v>
      </c>
      <c r="K4" s="5">
        <f t="shared" si="0"/>
        <v>1424.45</v>
      </c>
      <c r="L4" s="5">
        <f t="shared" si="1"/>
        <v>-35611.25</v>
      </c>
    </row>
    <row r="5" spans="1:12" ht="12.75">
      <c r="A5" s="2" t="s">
        <v>12</v>
      </c>
      <c r="B5" s="3" t="s">
        <v>17</v>
      </c>
      <c r="C5" s="4">
        <v>44463</v>
      </c>
      <c r="D5" s="5">
        <v>4709.15</v>
      </c>
      <c r="E5" s="5">
        <v>889.48</v>
      </c>
      <c r="F5" s="5">
        <v>0</v>
      </c>
      <c r="G5" s="4">
        <v>44493</v>
      </c>
      <c r="H5" s="4">
        <v>44481</v>
      </c>
      <c r="I5" s="3">
        <v>-12</v>
      </c>
      <c r="J5" s="3" t="s">
        <v>14</v>
      </c>
      <c r="K5" s="5">
        <f t="shared" si="0"/>
        <v>4709.15</v>
      </c>
      <c r="L5" s="5">
        <f t="shared" si="1"/>
        <v>-56509.799999999996</v>
      </c>
    </row>
    <row r="6" spans="1:12" ht="12.75">
      <c r="A6" s="2" t="s">
        <v>12</v>
      </c>
      <c r="B6" s="3" t="s">
        <v>18</v>
      </c>
      <c r="C6" s="4">
        <v>44481</v>
      </c>
      <c r="D6" s="5">
        <v>1781.35</v>
      </c>
      <c r="E6" s="5">
        <v>0</v>
      </c>
      <c r="F6" s="5">
        <v>0</v>
      </c>
      <c r="G6" s="4">
        <v>44513</v>
      </c>
      <c r="H6" s="4">
        <v>44484</v>
      </c>
      <c r="I6" s="3">
        <v>-29</v>
      </c>
      <c r="J6" s="3" t="s">
        <v>19</v>
      </c>
      <c r="K6" s="5">
        <f t="shared" si="0"/>
        <v>1781.35</v>
      </c>
      <c r="L6" s="5">
        <f t="shared" si="1"/>
        <v>-51659.149999999994</v>
      </c>
    </row>
    <row r="7" spans="1:12" ht="12.75">
      <c r="A7" s="2" t="s">
        <v>12</v>
      </c>
      <c r="B7" s="3" t="s">
        <v>20</v>
      </c>
      <c r="C7" s="4">
        <v>44481</v>
      </c>
      <c r="D7" s="5">
        <v>144</v>
      </c>
      <c r="E7" s="5">
        <v>31.68</v>
      </c>
      <c r="F7" s="5">
        <v>0</v>
      </c>
      <c r="G7" s="4">
        <v>44514</v>
      </c>
      <c r="H7" s="4">
        <v>44484</v>
      </c>
      <c r="I7" s="3">
        <v>-30</v>
      </c>
      <c r="J7" s="3" t="s">
        <v>14</v>
      </c>
      <c r="K7" s="5">
        <f t="shared" si="0"/>
        <v>144</v>
      </c>
      <c r="L7" s="5">
        <f t="shared" si="1"/>
        <v>-4320</v>
      </c>
    </row>
    <row r="8" spans="1:12" ht="12.75">
      <c r="A8" s="2" t="s">
        <v>12</v>
      </c>
      <c r="B8" s="3" t="s">
        <v>21</v>
      </c>
      <c r="C8" s="4">
        <v>44482</v>
      </c>
      <c r="D8" s="5">
        <v>4.95</v>
      </c>
      <c r="E8" s="5">
        <v>0</v>
      </c>
      <c r="F8" s="5">
        <v>0</v>
      </c>
      <c r="G8" s="4">
        <v>44512</v>
      </c>
      <c r="H8" s="4">
        <v>44484</v>
      </c>
      <c r="I8" s="3">
        <v>-28</v>
      </c>
      <c r="J8" s="3" t="s">
        <v>19</v>
      </c>
      <c r="K8" s="5">
        <f t="shared" si="0"/>
        <v>4.95</v>
      </c>
      <c r="L8" s="5">
        <f t="shared" si="1"/>
        <v>-138.6</v>
      </c>
    </row>
    <row r="9" spans="1:12" ht="12.75">
      <c r="A9" s="2" t="s">
        <v>12</v>
      </c>
      <c r="B9" s="3" t="s">
        <v>22</v>
      </c>
      <c r="C9" s="4">
        <v>44487</v>
      </c>
      <c r="D9" s="5">
        <v>290</v>
      </c>
      <c r="E9" s="5">
        <v>63.8</v>
      </c>
      <c r="F9" s="5">
        <v>0</v>
      </c>
      <c r="G9" s="4">
        <v>44517</v>
      </c>
      <c r="H9" s="4">
        <v>44494</v>
      </c>
      <c r="I9" s="3">
        <v>-23</v>
      </c>
      <c r="J9" s="3" t="s">
        <v>14</v>
      </c>
      <c r="K9" s="5">
        <f t="shared" si="0"/>
        <v>290</v>
      </c>
      <c r="L9" s="5">
        <f t="shared" si="1"/>
        <v>-6670</v>
      </c>
    </row>
    <row r="10" spans="1:12" ht="12.75">
      <c r="A10" s="2" t="s">
        <v>12</v>
      </c>
      <c r="B10" s="3" t="s">
        <v>23</v>
      </c>
      <c r="C10" s="4">
        <v>44492</v>
      </c>
      <c r="D10" s="5">
        <v>167.95</v>
      </c>
      <c r="E10" s="5">
        <v>36.95</v>
      </c>
      <c r="F10" s="5">
        <v>0</v>
      </c>
      <c r="G10" s="4">
        <v>44524</v>
      </c>
      <c r="H10" s="4">
        <v>44494</v>
      </c>
      <c r="I10" s="3">
        <v>-30</v>
      </c>
      <c r="J10" s="3" t="s">
        <v>14</v>
      </c>
      <c r="K10" s="5">
        <f t="shared" si="0"/>
        <v>167.95</v>
      </c>
      <c r="L10" s="5">
        <f t="shared" si="1"/>
        <v>-5038.5</v>
      </c>
    </row>
    <row r="11" spans="1:12" ht="12.75">
      <c r="A11" s="2" t="s">
        <v>12</v>
      </c>
      <c r="B11" s="3" t="s">
        <v>24</v>
      </c>
      <c r="C11" s="4">
        <v>44497</v>
      </c>
      <c r="D11" s="5">
        <v>472.52</v>
      </c>
      <c r="E11" s="5">
        <v>103.95</v>
      </c>
      <c r="F11" s="5">
        <v>0</v>
      </c>
      <c r="G11" s="4">
        <v>44530</v>
      </c>
      <c r="H11" s="4">
        <v>44509</v>
      </c>
      <c r="I11" s="3">
        <v>-21</v>
      </c>
      <c r="J11" s="3" t="s">
        <v>14</v>
      </c>
      <c r="K11" s="5">
        <f t="shared" si="0"/>
        <v>472.52</v>
      </c>
      <c r="L11" s="5">
        <f t="shared" si="1"/>
        <v>-9922.92</v>
      </c>
    </row>
    <row r="12" spans="1:12" ht="12.75">
      <c r="A12" s="2" t="s">
        <v>12</v>
      </c>
      <c r="B12" s="3" t="s">
        <v>25</v>
      </c>
      <c r="C12" s="4">
        <v>44504</v>
      </c>
      <c r="D12" s="5">
        <v>378</v>
      </c>
      <c r="E12" s="5">
        <v>83.16</v>
      </c>
      <c r="F12" s="5">
        <v>0</v>
      </c>
      <c r="G12" s="4">
        <v>44534</v>
      </c>
      <c r="H12" s="4">
        <v>44509</v>
      </c>
      <c r="I12" s="3">
        <v>-25</v>
      </c>
      <c r="J12" s="3" t="s">
        <v>14</v>
      </c>
      <c r="K12" s="5">
        <f t="shared" si="0"/>
        <v>378</v>
      </c>
      <c r="L12" s="5">
        <f t="shared" si="1"/>
        <v>-9450</v>
      </c>
    </row>
    <row r="13" spans="1:12" ht="12.75">
      <c r="A13" s="2" t="s">
        <v>12</v>
      </c>
      <c r="B13" s="3" t="s">
        <v>26</v>
      </c>
      <c r="C13" s="4">
        <v>44500</v>
      </c>
      <c r="D13" s="5">
        <v>38.99</v>
      </c>
      <c r="E13" s="5">
        <v>8.58</v>
      </c>
      <c r="F13" s="5">
        <v>0</v>
      </c>
      <c r="G13" s="4">
        <v>44500</v>
      </c>
      <c r="H13" s="4">
        <v>44522</v>
      </c>
      <c r="I13" s="3">
        <v>22</v>
      </c>
      <c r="J13" s="3" t="s">
        <v>14</v>
      </c>
      <c r="K13" s="5">
        <f t="shared" si="0"/>
        <v>38.99</v>
      </c>
      <c r="L13" s="5">
        <f t="shared" si="1"/>
        <v>857.7800000000001</v>
      </c>
    </row>
    <row r="14" spans="1:12" ht="12.75">
      <c r="A14" s="2" t="s">
        <v>12</v>
      </c>
      <c r="B14" s="3" t="s">
        <v>27</v>
      </c>
      <c r="C14" s="4">
        <v>44525</v>
      </c>
      <c r="D14" s="5">
        <v>1773.45</v>
      </c>
      <c r="E14" s="5">
        <v>390.16</v>
      </c>
      <c r="F14" s="5">
        <v>0</v>
      </c>
      <c r="G14" s="4">
        <v>44592</v>
      </c>
      <c r="H14" s="4">
        <v>44532</v>
      </c>
      <c r="I14" s="3">
        <v>-60</v>
      </c>
      <c r="J14" s="3" t="s">
        <v>14</v>
      </c>
      <c r="K14" s="5">
        <f t="shared" si="0"/>
        <v>1773.45</v>
      </c>
      <c r="L14" s="5">
        <f t="shared" si="1"/>
        <v>-106407</v>
      </c>
    </row>
    <row r="15" spans="1:12" ht="12.75">
      <c r="A15" s="2" t="s">
        <v>12</v>
      </c>
      <c r="B15" s="3" t="s">
        <v>28</v>
      </c>
      <c r="C15" s="4">
        <v>44539</v>
      </c>
      <c r="D15" s="5">
        <v>975</v>
      </c>
      <c r="E15" s="5">
        <v>214.5</v>
      </c>
      <c r="F15" s="5">
        <v>0</v>
      </c>
      <c r="G15" s="4">
        <v>44569</v>
      </c>
      <c r="H15" s="4">
        <v>44540</v>
      </c>
      <c r="I15" s="3">
        <v>-29</v>
      </c>
      <c r="J15" s="3" t="s">
        <v>14</v>
      </c>
      <c r="K15" s="5">
        <f t="shared" si="0"/>
        <v>975</v>
      </c>
      <c r="L15" s="5">
        <f t="shared" si="1"/>
        <v>-28275</v>
      </c>
    </row>
    <row r="16" spans="1:12" ht="12.75">
      <c r="A16" s="2" t="s">
        <v>12</v>
      </c>
      <c r="B16" s="3" t="s">
        <v>29</v>
      </c>
      <c r="C16" s="4">
        <v>44539</v>
      </c>
      <c r="D16" s="5">
        <v>245</v>
      </c>
      <c r="E16" s="5">
        <v>53.9</v>
      </c>
      <c r="F16" s="5">
        <v>0</v>
      </c>
      <c r="G16" s="4">
        <v>44561</v>
      </c>
      <c r="H16" s="4">
        <v>44543</v>
      </c>
      <c r="I16" s="3">
        <v>-18</v>
      </c>
      <c r="J16" s="3" t="s">
        <v>14</v>
      </c>
      <c r="K16" s="5">
        <f t="shared" si="0"/>
        <v>245</v>
      </c>
      <c r="L16" s="5">
        <f t="shared" si="1"/>
        <v>-4410</v>
      </c>
    </row>
    <row r="17" spans="1:12" ht="12.75">
      <c r="A17" s="2" t="s">
        <v>12</v>
      </c>
      <c r="B17" s="3" t="s">
        <v>30</v>
      </c>
      <c r="C17" s="4">
        <v>44537</v>
      </c>
      <c r="D17" s="5">
        <v>3323.16</v>
      </c>
      <c r="E17" s="5">
        <v>626.55</v>
      </c>
      <c r="F17" s="5">
        <v>0</v>
      </c>
      <c r="G17" s="4">
        <v>44567</v>
      </c>
      <c r="H17" s="4">
        <v>44543</v>
      </c>
      <c r="I17" s="3">
        <v>-24</v>
      </c>
      <c r="J17" s="3" t="s">
        <v>14</v>
      </c>
      <c r="K17" s="5">
        <f t="shared" si="0"/>
        <v>3323.16</v>
      </c>
      <c r="L17" s="5">
        <f t="shared" si="1"/>
        <v>-79755.84</v>
      </c>
    </row>
    <row r="18" spans="1:12" ht="12.75">
      <c r="A18" s="2" t="s">
        <v>12</v>
      </c>
      <c r="B18" s="3" t="s">
        <v>31</v>
      </c>
      <c r="C18" s="4">
        <v>44539</v>
      </c>
      <c r="D18" s="5">
        <v>1402</v>
      </c>
      <c r="E18" s="5">
        <v>0</v>
      </c>
      <c r="F18" s="5">
        <v>0</v>
      </c>
      <c r="G18" s="4">
        <v>44573</v>
      </c>
      <c r="H18" s="4">
        <v>44543</v>
      </c>
      <c r="I18" s="3">
        <v>-30</v>
      </c>
      <c r="J18" s="3" t="s">
        <v>19</v>
      </c>
      <c r="K18" s="5">
        <f t="shared" si="0"/>
        <v>1402</v>
      </c>
      <c r="L18" s="5">
        <f t="shared" si="1"/>
        <v>-42060</v>
      </c>
    </row>
    <row r="19" spans="10:12" ht="15">
      <c r="J19" s="6" t="s">
        <v>32</v>
      </c>
      <c r="K19" s="7">
        <f>SUM(K2:K18)</f>
        <v>17949.93</v>
      </c>
      <c r="L19" s="8">
        <f>SUM(L2:L18)</f>
        <v>-455591.4</v>
      </c>
    </row>
    <row r="24" ht="12.75">
      <c r="B24" s="9" t="s">
        <v>33</v>
      </c>
    </row>
    <row r="25" spans="1:3" ht="12.75">
      <c r="A25" s="10" t="s">
        <v>34</v>
      </c>
      <c r="B25" s="9" t="s">
        <v>35</v>
      </c>
      <c r="C25" s="11">
        <f>L19/K19</f>
        <v>-25.381235469999048</v>
      </c>
    </row>
    <row r="26" ht="12.75">
      <c r="B26" s="9" t="s">
        <v>36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2022-01-03T07:33:12Z</dcterms:created>
  <dcterms:modified xsi:type="dcterms:W3CDTF">2022-01-03T07:33:12Z</dcterms:modified>
  <cp:category/>
  <cp:version/>
  <cp:contentType/>
  <cp:contentStatus/>
</cp:coreProperties>
</file>